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bedok/eksamen/"/>
    </mc:Choice>
  </mc:AlternateContent>
  <xr:revisionPtr revIDLastSave="0" documentId="13_ncr:1_{1A1CED40-9E62-8A4A-B937-ED495AFB735C}" xr6:coauthVersionLast="45" xr6:coauthVersionMax="45" xr10:uidLastSave="{00000000-0000-0000-0000-000000000000}"/>
  <bookViews>
    <workbookView xWindow="480" yWindow="960" windowWidth="25040" windowHeight="14500" xr2:uid="{24C72AAF-3EA5-E548-82AE-35EF993DF1C6}"/>
  </bookViews>
  <sheets>
    <sheet name="Sheet1" sheetId="1" r:id="rId1"/>
  </sheets>
  <definedNames>
    <definedName name="solver_adj" localSheetId="0" hidden="1">Sheet1!$B$14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Sheet1!$G$19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3" i="1"/>
  <c r="B83" i="1"/>
  <c r="G82" i="1"/>
  <c r="E82" i="1"/>
  <c r="F82" i="1"/>
  <c r="D82" i="1"/>
  <c r="B82" i="1"/>
  <c r="C81" i="1"/>
  <c r="D81" i="1"/>
  <c r="E81" i="1"/>
  <c r="F81" i="1"/>
  <c r="G81" i="1"/>
  <c r="C17" i="1"/>
  <c r="B17" i="1"/>
  <c r="B81" i="1"/>
  <c r="G83" i="1" s="1"/>
  <c r="C32" i="1"/>
  <c r="G32" i="1"/>
  <c r="E31" i="1"/>
  <c r="F31" i="1"/>
  <c r="G31" i="1"/>
  <c r="D31" i="1"/>
  <c r="C31" i="1"/>
  <c r="B31" i="1"/>
  <c r="F32" i="1" s="1"/>
  <c r="G17" i="1"/>
  <c r="E17" i="1"/>
  <c r="E18" i="1"/>
  <c r="F18" i="1"/>
  <c r="G18" i="1"/>
  <c r="D18" i="1"/>
  <c r="C18" i="1"/>
  <c r="B18" i="1"/>
  <c r="B19" i="1" s="1"/>
  <c r="D17" i="1"/>
  <c r="F17" i="1"/>
  <c r="S6" i="1"/>
  <c r="C19" i="1" l="1"/>
  <c r="E32" i="1"/>
  <c r="F83" i="1"/>
  <c r="B32" i="1"/>
  <c r="B33" i="1" s="1"/>
  <c r="D32" i="1"/>
  <c r="E83" i="1"/>
  <c r="D83" i="1"/>
  <c r="D19" i="1"/>
  <c r="G19" i="1"/>
  <c r="F19" i="1"/>
  <c r="E19" i="1"/>
  <c r="S8" i="1"/>
  <c r="C33" i="1" l="1"/>
  <c r="D33" i="1"/>
  <c r="G33" i="1"/>
  <c r="E33" i="1"/>
  <c r="F33" i="1"/>
</calcChain>
</file>

<file path=xl/sharedStrings.xml><?xml version="1.0" encoding="utf-8"?>
<sst xmlns="http://schemas.openxmlformats.org/spreadsheetml/2006/main" count="44" uniqueCount="27">
  <si>
    <t>År</t>
  </si>
  <si>
    <t>Kontantstrøm</t>
  </si>
  <si>
    <t>NNV</t>
  </si>
  <si>
    <t>Diskontingeringsente</t>
  </si>
  <si>
    <t>Kjøpe maskin</t>
  </si>
  <si>
    <t>Sluttpakker</t>
  </si>
  <si>
    <t>Maskin</t>
  </si>
  <si>
    <t>Ingen maskin</t>
  </si>
  <si>
    <t>Driftskostnad</t>
  </si>
  <si>
    <t>Differansekontantstrøm</t>
  </si>
  <si>
    <t>Verdier i millioner kroner</t>
  </si>
  <si>
    <t>Diskontigenringsfaktor</t>
  </si>
  <si>
    <t>Prosjektet går 5,48 mill. i pluss etter 5 år med en diskontigeringsrente på 10%, det tilfredsstiller altså avkastningskravet</t>
  </si>
  <si>
    <t>År 1</t>
  </si>
  <si>
    <t>År 0</t>
  </si>
  <si>
    <t>Når</t>
  </si>
  <si>
    <t>År 1 - 5</t>
  </si>
  <si>
    <t>Verdi av prosjekt</t>
  </si>
  <si>
    <t>Avkastning</t>
  </si>
  <si>
    <t>Oppgave 4a</t>
  </si>
  <si>
    <t>Oppgave 4b</t>
  </si>
  <si>
    <t>Opprydning</t>
  </si>
  <si>
    <t>År 5</t>
  </si>
  <si>
    <t>Oppgave 4c</t>
  </si>
  <si>
    <t>Oppgave 4d</t>
  </si>
  <si>
    <t xml:space="preserve">Prosjektet er nedbatalt i løpet av det fjerde året og gir en endelig avkastning på 78% etter 5 år. </t>
  </si>
  <si>
    <t>Prosjektet er fortsatt lønnsomt, selv om det må betales 8 millioner i opprydning etter fem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</si>
</sst>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2" fontId="0" fillId="0" borderId="0" xfId="0" applyNumberFormat="1"/>
    <xf numFmtId="9" fontId="0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/>
  </cellXfs>
  <cellStyles count="2">
    <cellStyle name="Normal" xfId="0" builtinId="0"/>
    <cellStyle name="Per cent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12700</xdr:rowOff>
    </xdr:from>
    <xdr:to>
      <xdr:col>8</xdr:col>
      <xdr:colOff>393700</xdr:colOff>
      <xdr:row>60</xdr:row>
      <xdr:rowOff>80869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07005-F345-AE41-87CB-552EA6544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59700"/>
          <a:ext cx="7772400" cy="4538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8827-1FA8-3E40-B386-810AF12E8935}">
  <dimension ref="A1:S85"/>
  <sheetViews>
    <sheetView tabSelected="1" topLeftCell="A66" workbookViewId="0">
      <selection activeCell="A85" sqref="A85:G85"/>
    </sheetView>
  </sheetViews>
  <sheetFormatPr baseColWidth="10" defaultRowHeight="16" x14ac:dyDescent="0.2"/>
  <cols>
    <col min="1" max="1" width="20.1640625" customWidth="1"/>
    <col min="3" max="3" width="11.6640625" customWidth="1"/>
  </cols>
  <sheetData>
    <row r="1" spans="1:19" x14ac:dyDescent="0.2">
      <c r="A1" s="4" t="s">
        <v>19</v>
      </c>
      <c r="B1" s="4"/>
      <c r="C1" s="4"/>
    </row>
    <row r="2" spans="1:19" x14ac:dyDescent="0.2">
      <c r="A2" s="4"/>
      <c r="B2" s="4"/>
      <c r="C2" s="4"/>
    </row>
    <row r="3" spans="1:19" x14ac:dyDescent="0.2">
      <c r="A3" s="6" t="s">
        <v>10</v>
      </c>
      <c r="B3" s="6"/>
      <c r="C3" s="6"/>
    </row>
    <row r="5" spans="1:19" x14ac:dyDescent="0.2">
      <c r="S5">
        <v>17</v>
      </c>
    </row>
    <row r="6" spans="1:19" x14ac:dyDescent="0.2">
      <c r="A6" s="1"/>
      <c r="B6" s="5" t="s">
        <v>1</v>
      </c>
      <c r="C6" s="5"/>
      <c r="S6">
        <f>1/(1+$B$1)^S5</f>
        <v>1</v>
      </c>
    </row>
    <row r="7" spans="1:19" x14ac:dyDescent="0.2">
      <c r="A7" s="1"/>
      <c r="B7" s="5"/>
      <c r="C7" s="5"/>
      <c r="S7">
        <v>35</v>
      </c>
    </row>
    <row r="8" spans="1:19" x14ac:dyDescent="0.2">
      <c r="B8" t="s">
        <v>6</v>
      </c>
      <c r="C8" t="s">
        <v>7</v>
      </c>
      <c r="D8" t="s">
        <v>15</v>
      </c>
      <c r="S8">
        <f>SUMPRODUCT($B$5:S7,$B$4:S6)</f>
        <v>52</v>
      </c>
    </row>
    <row r="9" spans="1:19" x14ac:dyDescent="0.2">
      <c r="A9" t="s">
        <v>4</v>
      </c>
      <c r="B9">
        <v>-20</v>
      </c>
      <c r="C9">
        <v>0</v>
      </c>
      <c r="D9" t="s">
        <v>14</v>
      </c>
    </row>
    <row r="10" spans="1:19" x14ac:dyDescent="0.2">
      <c r="A10" t="s">
        <v>5</v>
      </c>
      <c r="B10">
        <v>-9.5</v>
      </c>
      <c r="C10">
        <v>0</v>
      </c>
      <c r="D10" t="s">
        <v>13</v>
      </c>
    </row>
    <row r="11" spans="1:19" x14ac:dyDescent="0.2">
      <c r="A11" t="s">
        <v>8</v>
      </c>
      <c r="B11">
        <v>-3</v>
      </c>
      <c r="C11">
        <v>-12</v>
      </c>
      <c r="D11" t="s">
        <v>16</v>
      </c>
    </row>
    <row r="14" spans="1:19" x14ac:dyDescent="0.2">
      <c r="A14" t="s">
        <v>3</v>
      </c>
      <c r="B14">
        <v>0.1</v>
      </c>
    </row>
    <row r="16" spans="1:19" x14ac:dyDescent="0.2">
      <c r="A16" t="s">
        <v>0</v>
      </c>
      <c r="B16">
        <v>0</v>
      </c>
      <c r="C16">
        <v>1</v>
      </c>
      <c r="D16">
        <v>2</v>
      </c>
      <c r="E16">
        <v>3</v>
      </c>
      <c r="F16">
        <v>4</v>
      </c>
      <c r="G16">
        <v>5</v>
      </c>
    </row>
    <row r="17" spans="1:7" x14ac:dyDescent="0.2">
      <c r="A17" t="s">
        <v>11</v>
      </c>
      <c r="B17" s="2">
        <f t="shared" ref="B17:G17" si="0">1/(1+$B$14)^B16</f>
        <v>1</v>
      </c>
      <c r="C17" s="2">
        <f t="shared" si="0"/>
        <v>0.90909090909090906</v>
      </c>
      <c r="D17" s="2">
        <f t="shared" si="0"/>
        <v>0.82644628099173545</v>
      </c>
      <c r="E17" s="2">
        <f t="shared" si="0"/>
        <v>0.75131480090157754</v>
      </c>
      <c r="F17" s="2">
        <f t="shared" si="0"/>
        <v>0.68301345536507052</v>
      </c>
      <c r="G17" s="2">
        <f t="shared" si="0"/>
        <v>0.62092132305915493</v>
      </c>
    </row>
    <row r="18" spans="1:7" x14ac:dyDescent="0.2">
      <c r="A18" t="s">
        <v>9</v>
      </c>
      <c r="B18" s="2">
        <f>B9</f>
        <v>-20</v>
      </c>
      <c r="C18" s="2">
        <f>B10+B11-C11</f>
        <v>-0.5</v>
      </c>
      <c r="D18" s="2">
        <f>$B$11-$C$11</f>
        <v>9</v>
      </c>
      <c r="E18" s="2">
        <f>$B$11-$C$11</f>
        <v>9</v>
      </c>
      <c r="F18" s="2">
        <f>$B$11-$C$11</f>
        <v>9</v>
      </c>
      <c r="G18" s="2">
        <f>$B$11-$C$11</f>
        <v>9</v>
      </c>
    </row>
    <row r="19" spans="1:7" x14ac:dyDescent="0.2">
      <c r="A19" t="s">
        <v>2</v>
      </c>
      <c r="B19" s="2">
        <f>SUMPRODUCT($B$18:B18,$B$17:B17)</f>
        <v>-20</v>
      </c>
      <c r="C19" s="2">
        <f>SUMPRODUCT($B$18:C18,$B$17:C17)</f>
        <v>-20.454545454545453</v>
      </c>
      <c r="D19" s="2">
        <f>SUMPRODUCT($B$18:D18,$B$17:D17)</f>
        <v>-13.016528925619834</v>
      </c>
      <c r="E19" s="2">
        <f>SUMPRODUCT($B$18:E18,$B$17:E17)</f>
        <v>-6.2546957175056361</v>
      </c>
      <c r="F19" s="2">
        <f>SUMPRODUCT($B$18:F18,$B$17:F17)</f>
        <v>-0.10757461922000111</v>
      </c>
      <c r="G19" s="2">
        <f>SUMPRODUCT($B$18:G18,$B$17:G17)</f>
        <v>5.4807172883123929</v>
      </c>
    </row>
    <row r="22" spans="1:7" x14ac:dyDescent="0.2">
      <c r="A22" s="7" t="s">
        <v>12</v>
      </c>
      <c r="B22" s="7"/>
      <c r="C22" s="7"/>
    </row>
    <row r="23" spans="1:7" x14ac:dyDescent="0.2">
      <c r="A23" s="8"/>
      <c r="B23" s="8"/>
      <c r="C23" s="8"/>
    </row>
    <row r="24" spans="1:7" ht="17" thickBot="1" x14ac:dyDescent="0.25">
      <c r="A24" s="9"/>
      <c r="B24" s="9"/>
      <c r="C24" s="9"/>
    </row>
    <row r="25" spans="1:7" ht="17" thickTop="1" x14ac:dyDescent="0.2"/>
    <row r="27" spans="1:7" x14ac:dyDescent="0.2">
      <c r="A27" s="4" t="s">
        <v>20</v>
      </c>
      <c r="B27" s="4"/>
      <c r="C27" s="4"/>
    </row>
    <row r="28" spans="1:7" x14ac:dyDescent="0.2">
      <c r="A28" s="4"/>
      <c r="B28" s="4"/>
      <c r="C28" s="4"/>
    </row>
    <row r="30" spans="1:7" x14ac:dyDescent="0.2">
      <c r="A30" t="s">
        <v>0</v>
      </c>
      <c r="B30">
        <v>0</v>
      </c>
      <c r="C30">
        <v>1</v>
      </c>
      <c r="D30">
        <v>2</v>
      </c>
      <c r="E30">
        <v>3</v>
      </c>
      <c r="F30">
        <v>4</v>
      </c>
      <c r="G30">
        <v>5</v>
      </c>
    </row>
    <row r="31" spans="1:7" x14ac:dyDescent="0.2">
      <c r="A31" t="s">
        <v>9</v>
      </c>
      <c r="B31" s="2">
        <f>B9</f>
        <v>-20</v>
      </c>
      <c r="C31" s="2">
        <f>B10+B11-C11</f>
        <v>-0.5</v>
      </c>
      <c r="D31" s="2">
        <f>$B11-$C11</f>
        <v>9</v>
      </c>
      <c r="E31" s="2">
        <f t="shared" ref="E31:G31" si="1">$B11-$C11</f>
        <v>9</v>
      </c>
      <c r="F31" s="2">
        <f t="shared" si="1"/>
        <v>9</v>
      </c>
      <c r="G31" s="2">
        <f t="shared" si="1"/>
        <v>9</v>
      </c>
    </row>
    <row r="32" spans="1:7" x14ac:dyDescent="0.2">
      <c r="A32" t="s">
        <v>17</v>
      </c>
      <c r="B32" s="2">
        <f>SUM($B31:B31)</f>
        <v>-20</v>
      </c>
      <c r="C32" s="2">
        <f>SUM($B31:C31)</f>
        <v>-20.5</v>
      </c>
      <c r="D32" s="2">
        <f>SUM($B31:D31)</f>
        <v>-11.5</v>
      </c>
      <c r="E32" s="2">
        <f>SUM($B31:E31)</f>
        <v>-2.5</v>
      </c>
      <c r="F32" s="2">
        <f>SUM($B31:F31)</f>
        <v>6.5</v>
      </c>
      <c r="G32" s="2">
        <f>SUM($B31:G31)</f>
        <v>15.5</v>
      </c>
    </row>
    <row r="33" spans="1:7" x14ac:dyDescent="0.2">
      <c r="A33" t="s">
        <v>18</v>
      </c>
      <c r="B33" s="3">
        <f>-B32/$B32</f>
        <v>-1</v>
      </c>
      <c r="C33" s="3">
        <f t="shared" ref="C33:G33" si="2">-C32/$B32</f>
        <v>-1.0249999999999999</v>
      </c>
      <c r="D33" s="3">
        <f t="shared" si="2"/>
        <v>-0.57499999999999996</v>
      </c>
      <c r="E33" s="3">
        <f t="shared" si="2"/>
        <v>-0.125</v>
      </c>
      <c r="F33" s="3">
        <f t="shared" si="2"/>
        <v>0.32500000000000001</v>
      </c>
      <c r="G33" s="3">
        <f t="shared" si="2"/>
        <v>0.77500000000000002</v>
      </c>
    </row>
    <row r="35" spans="1:7" ht="17" thickBot="1" x14ac:dyDescent="0.25">
      <c r="A35" s="10" t="s">
        <v>25</v>
      </c>
      <c r="B35" s="10"/>
      <c r="C35" s="10"/>
      <c r="D35" s="10"/>
      <c r="E35" s="10"/>
      <c r="F35" s="10"/>
      <c r="G35" s="10"/>
    </row>
    <row r="37" spans="1:7" x14ac:dyDescent="0.2">
      <c r="A37" s="4" t="s">
        <v>23</v>
      </c>
      <c r="B37" s="4"/>
      <c r="C37" s="4"/>
    </row>
    <row r="38" spans="1:7" x14ac:dyDescent="0.2">
      <c r="A38" s="4"/>
      <c r="B38" s="4"/>
      <c r="C38" s="4"/>
    </row>
    <row r="65" spans="1:7" x14ac:dyDescent="0.2">
      <c r="A65" s="4" t="s">
        <v>24</v>
      </c>
      <c r="B65" s="4"/>
      <c r="C65" s="4"/>
    </row>
    <row r="66" spans="1:7" x14ac:dyDescent="0.2">
      <c r="A66" s="4"/>
      <c r="B66" s="4"/>
      <c r="C66" s="4"/>
    </row>
    <row r="69" spans="1:7" x14ac:dyDescent="0.2">
      <c r="A69" s="1"/>
      <c r="B69" s="5" t="s">
        <v>1</v>
      </c>
      <c r="C69" s="5"/>
    </row>
    <row r="70" spans="1:7" x14ac:dyDescent="0.2">
      <c r="A70" s="1"/>
      <c r="B70" s="5"/>
      <c r="C70" s="5"/>
    </row>
    <row r="71" spans="1:7" x14ac:dyDescent="0.2">
      <c r="B71" t="s">
        <v>6</v>
      </c>
      <c r="C71" t="s">
        <v>7</v>
      </c>
      <c r="D71" t="s">
        <v>15</v>
      </c>
    </row>
    <row r="72" spans="1:7" x14ac:dyDescent="0.2">
      <c r="A72" t="s">
        <v>4</v>
      </c>
      <c r="B72">
        <v>-20</v>
      </c>
      <c r="C72">
        <v>0</v>
      </c>
      <c r="D72" t="s">
        <v>14</v>
      </c>
    </row>
    <row r="73" spans="1:7" x14ac:dyDescent="0.2">
      <c r="A73" t="s">
        <v>5</v>
      </c>
      <c r="B73">
        <v>-9.5</v>
      </c>
      <c r="C73">
        <v>0</v>
      </c>
      <c r="D73" t="s">
        <v>13</v>
      </c>
    </row>
    <row r="74" spans="1:7" x14ac:dyDescent="0.2">
      <c r="A74" t="s">
        <v>8</v>
      </c>
      <c r="B74">
        <v>-3</v>
      </c>
      <c r="C74">
        <v>-12</v>
      </c>
      <c r="D74" t="s">
        <v>16</v>
      </c>
    </row>
    <row r="75" spans="1:7" x14ac:dyDescent="0.2">
      <c r="A75" t="s">
        <v>21</v>
      </c>
      <c r="B75">
        <v>-8</v>
      </c>
      <c r="C75">
        <v>0</v>
      </c>
      <c r="D75" t="s">
        <v>22</v>
      </c>
    </row>
    <row r="78" spans="1:7" x14ac:dyDescent="0.2">
      <c r="A78" t="s">
        <v>3</v>
      </c>
      <c r="B78">
        <v>0.1</v>
      </c>
    </row>
    <row r="80" spans="1:7" x14ac:dyDescent="0.2">
      <c r="A80" t="s">
        <v>0</v>
      </c>
      <c r="B80">
        <v>0</v>
      </c>
      <c r="C80">
        <v>1</v>
      </c>
      <c r="D80">
        <v>2</v>
      </c>
      <c r="E80">
        <v>3</v>
      </c>
      <c r="F80">
        <v>4</v>
      </c>
      <c r="G80">
        <v>5</v>
      </c>
    </row>
    <row r="81" spans="1:7" x14ac:dyDescent="0.2">
      <c r="A81" t="s">
        <v>11</v>
      </c>
      <c r="B81" s="2">
        <f t="shared" ref="B81:G81" si="3">1/(1+$B$78)^B80</f>
        <v>1</v>
      </c>
      <c r="C81" s="2">
        <f t="shared" si="3"/>
        <v>0.90909090909090906</v>
      </c>
      <c r="D81" s="2">
        <f t="shared" si="3"/>
        <v>0.82644628099173545</v>
      </c>
      <c r="E81" s="2">
        <f t="shared" si="3"/>
        <v>0.75131480090157754</v>
      </c>
      <c r="F81" s="2">
        <f t="shared" si="3"/>
        <v>0.68301345536507052</v>
      </c>
      <c r="G81" s="2">
        <f t="shared" si="3"/>
        <v>0.62092132305915493</v>
      </c>
    </row>
    <row r="82" spans="1:7" x14ac:dyDescent="0.2">
      <c r="A82" t="s">
        <v>9</v>
      </c>
      <c r="B82" s="2">
        <f>B72</f>
        <v>-20</v>
      </c>
      <c r="C82" s="2">
        <f>B73+B74-C74</f>
        <v>-0.5</v>
      </c>
      <c r="D82" s="2">
        <f>$B$74-$C$74</f>
        <v>9</v>
      </c>
      <c r="E82" s="2">
        <f t="shared" ref="E82:F82" si="4">$B$74-$C$74</f>
        <v>9</v>
      </c>
      <c r="F82" s="2">
        <f t="shared" si="4"/>
        <v>9</v>
      </c>
      <c r="G82" s="2">
        <f>$B$74-$C$74 + B75</f>
        <v>1</v>
      </c>
    </row>
    <row r="83" spans="1:7" x14ac:dyDescent="0.2">
      <c r="A83" t="s">
        <v>2</v>
      </c>
      <c r="B83" s="2">
        <f>SUMPRODUCT($B$82:B82,$B$81:B81)</f>
        <v>-20</v>
      </c>
      <c r="C83" s="2">
        <f>SUMPRODUCT($B$82:C82,$B$81:C81)</f>
        <v>-20.454545454545453</v>
      </c>
      <c r="D83" s="2">
        <f>SUMPRODUCT($B$82:D82,$B$81:D81)</f>
        <v>-13.016528925619834</v>
      </c>
      <c r="E83" s="2">
        <f>SUMPRODUCT($B$82:E82,$B$81:E81)</f>
        <v>-6.2546957175056361</v>
      </c>
      <c r="F83" s="2">
        <f>SUMPRODUCT($B$82:F82,$B$81:F81)</f>
        <v>-0.10757461922000111</v>
      </c>
      <c r="G83" s="2">
        <f>SUMPRODUCT($B$82:G82,$B$81:G81)</f>
        <v>0.51334670383915382</v>
      </c>
    </row>
    <row r="85" spans="1:7" ht="17" thickBot="1" x14ac:dyDescent="0.25">
      <c r="A85" s="10" t="s">
        <v>26</v>
      </c>
      <c r="B85" s="10"/>
      <c r="C85" s="10"/>
      <c r="D85" s="10"/>
      <c r="E85" s="10"/>
      <c r="F85" s="10"/>
      <c r="G85" s="10"/>
    </row>
  </sheetData>
  <mergeCells count="8">
    <mergeCell ref="A37:C38"/>
    <mergeCell ref="A65:C66"/>
    <mergeCell ref="B69:C70"/>
    <mergeCell ref="A1:C2"/>
    <mergeCell ref="B6:C7"/>
    <mergeCell ref="A3:C3"/>
    <mergeCell ref="A22:C24"/>
    <mergeCell ref="A27:C28"/>
  </mergeCells>
  <conditionalFormatting sqref="B19:G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32:G3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83:G8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2020-12-10T08:56:53Z</dcterms:created>
  <dcterms:modified xsi:type="dcterms:W3CDTF">2020-12-10T12:18:01Z</dcterms:modified>
</cp:coreProperties>
</file>